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E:\HANG XA TIEN DU\Các dự án\Công ty Hồng Thịnh\"/>
    </mc:Choice>
  </mc:AlternateContent>
  <xr:revisionPtr revIDLastSave="0" documentId="13_ncr:1_{9F6895D8-271D-4014-9E9E-5EAE2AFF104C}" xr6:coauthVersionLast="47" xr6:coauthVersionMax="47" xr10:uidLastSave="{00000000-0000-0000-0000-000000000000}"/>
  <bookViews>
    <workbookView xWindow="-120" yWindow="-120" windowWidth="29040" windowHeight="15720" xr2:uid="{2B4E00A6-F53F-4B98-ACF8-2705875DCFAC}"/>
  </bookViews>
  <sheets>
    <sheet name="Trang_tính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 l="1"/>
  <c r="M20" i="1"/>
  <c r="N20" i="1"/>
  <c r="F20" i="1"/>
  <c r="E20" i="1"/>
  <c r="G8" i="1"/>
  <c r="G10" i="1"/>
  <c r="G20" i="1" s="1"/>
  <c r="G11" i="1"/>
  <c r="G12" i="1"/>
  <c r="G13" i="1"/>
  <c r="G14" i="1"/>
  <c r="G15" i="1"/>
  <c r="G16" i="1"/>
  <c r="G17" i="1"/>
  <c r="G18" i="1"/>
  <c r="G19" i="1"/>
  <c r="K18" i="1"/>
  <c r="K20" i="1" s="1"/>
</calcChain>
</file>

<file path=xl/sharedStrings.xml><?xml version="1.0" encoding="utf-8"?>
<sst xmlns="http://schemas.openxmlformats.org/spreadsheetml/2006/main" count="54" uniqueCount="50">
  <si>
    <t>Danh sách huỷ các thửa đất trong giấy chứng nhận đất nông nghiệp của các hộ gia đình, cá nhân tại thôn Lũng Sơn, xã Tiên Du do nhận chuyển nhượng quyền sử dụng đất để chuyển mục đích sử dụng đất sang thực hiện dự án xây dựng Xưởng sản xuất, lắp ráp loa đài, âm ly, đồ điện tử, kho chứa nông sản và vật liệu xây dựng tại thôn Lũng Sơn, xã Tiên Du</t>
  </si>
  <si>
    <t>Địa điểm khu đất: Thôn Lũng Sơn, xã Tiên Du, tỉnh Bắc Ninh</t>
  </si>
  <si>
    <t>STT</t>
  </si>
  <si>
    <t>Họ tên trên GCN</t>
  </si>
  <si>
    <t>Diện tích các thửa đất trong GCN đề nghị huỷ do đã chuyển mục đích sang đất phi NN (m2)</t>
  </si>
  <si>
    <t>Tờ bản đồ</t>
  </si>
  <si>
    <t>Số thửa</t>
  </si>
  <si>
    <t>DT theo GCN</t>
  </si>
  <si>
    <t>Diện tích CMĐ</t>
  </si>
  <si>
    <t>Diện tích còn lại</t>
  </si>
  <si>
    <t>Số vào sổ</t>
  </si>
  <si>
    <t>Diện tích theo bản đồ trích đo thực hiện dự án (m2)</t>
  </si>
  <si>
    <t>DT thửa</t>
  </si>
  <si>
    <t>Ghi chú</t>
  </si>
  <si>
    <t>DT nhận 
chuyển nhượng (m2)</t>
  </si>
  <si>
    <t>Nguyễn Văn Hùng</t>
  </si>
  <si>
    <t>Nguyễn Văn Bàng</t>
  </si>
  <si>
    <t>Nguyễn Văn Chuyền</t>
  </si>
  <si>
    <t>Nguyễn Văn Mộc</t>
  </si>
  <si>
    <t>Nguyễn Hữu Thanh</t>
  </si>
  <si>
    <t>Nguyễn Văn Chiến</t>
  </si>
  <si>
    <t>Nguyễn Văn Nguyện</t>
  </si>
  <si>
    <t>Nguyễn Công Lưu</t>
  </si>
  <si>
    <t>Tổng cộng</t>
  </si>
  <si>
    <t>556(2)</t>
  </si>
  <si>
    <t>556(1)</t>
  </si>
  <si>
    <t>01659</t>
  </si>
  <si>
    <t>01604</t>
  </si>
  <si>
    <t>556(3)</t>
  </si>
  <si>
    <t>01739</t>
  </si>
  <si>
    <t>01679</t>
  </si>
  <si>
    <t>549(1)</t>
  </si>
  <si>
    <t>549(2)</t>
  </si>
  <si>
    <t>01713</t>
  </si>
  <si>
    <t>551(2)</t>
  </si>
  <si>
    <t>01743</t>
  </si>
  <si>
    <t>551(4)</t>
  </si>
  <si>
    <t>01621</t>
  </si>
  <si>
    <t>549(5)</t>
  </si>
  <si>
    <t>01684</t>
  </si>
  <si>
    <t>01608</t>
  </si>
  <si>
    <t>548(4)</t>
  </si>
  <si>
    <t>01671</t>
  </si>
  <si>
    <t>548(3)</t>
  </si>
  <si>
    <t>01742</t>
  </si>
  <si>
    <t>Nguyễn Văn Tấn (Hùng)</t>
  </si>
  <si>
    <t>Nguyễn Duy Hiển
 (Nguyễn Duy Tuy)</t>
  </si>
  <si>
    <t>Nguyễn Thị Bé Quý 
(Thêm)</t>
  </si>
  <si>
    <t>Nguyễn Công Thuỷ
 (Nguyễn Thị Tuấn)</t>
  </si>
  <si>
    <t>(Kèm theo Quyết định số       /QĐ-UBND ngày     tháng 01 năm 2026 của chủ tịch UBND xã Tiên 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</si>
</sst>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4"/>
      <color theme="1"/>
      <name val="Times New Roman"/>
      <family val="2"/>
      <charset val="163"/>
    </font>
    <font>
      <b/>
      <sz val="14"/>
      <color theme="1"/>
      <name val="Times New Roman"/>
      <family val="1"/>
    </font>
    <font>
      <i/>
      <sz val="14"/>
      <color theme="1"/>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7">
    <xf numFmtId="0" fontId="0" fillId="0" borderId="0" xfId="0"/>
    <xf numFmtId="0" fontId="0" fillId="0" borderId="1" xfId="0" applyBorder="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quotePrefix="1" applyBorder="1" applyAlignment="1">
      <alignment horizontal="center" vertical="center"/>
    </xf>
    <xf numFmtId="0" fontId="1" fillId="0" borderId="1" xfId="0" applyFont="1" applyBorder="1"/>
    <xf numFmtId="0" fontId="0" fillId="0" borderId="1" xfId="0" applyBorder="1" applyAlignment="1">
      <alignment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quotePrefix="1" applyBorder="1" applyAlignment="1">
      <alignment horizontal="center" vertical="center"/>
    </xf>
    <xf numFmtId="0" fontId="0" fillId="0" borderId="3" xfId="0" quotePrefix="1" applyBorder="1" applyAlignment="1">
      <alignment horizontal="center" vertical="center"/>
    </xf>
    <xf numFmtId="0" fontId="1" fillId="0" borderId="0" xfId="0" applyFont="1" applyAlignment="1">
      <alignment horizontal="center" wrapText="1"/>
    </xf>
    <xf numFmtId="0" fontId="1" fillId="0" borderId="0" xfId="0" applyFont="1" applyAlignment="1">
      <alignment horizontal="center"/>
    </xf>
    <xf numFmtId="0" fontId="2" fillId="0" borderId="0" xfId="0" applyFont="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cellXfs>
  <cellStyles count="1">
    <cellStyle name="Bình thường"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9C0D6-ADF8-40EF-95E9-A0B1A0BFA1BE}">
  <dimension ref="A2:O20"/>
  <sheetViews>
    <sheetView tabSelected="1" workbookViewId="0">
      <selection activeCell="A4" sqref="A4:O4"/>
    </sheetView>
  </sheetViews>
  <sheetFormatPr defaultRowHeight="18.75" x14ac:dyDescent="0.3"/>
  <cols>
    <col min="1" max="1" width="6.109375" customWidth="1"/>
    <col min="2" max="2" width="22.5546875" customWidth="1"/>
    <col min="9" max="9" width="5.33203125" customWidth="1"/>
  </cols>
  <sheetData>
    <row r="2" spans="1:15" ht="63.75" customHeight="1" x14ac:dyDescent="0.3">
      <c r="A2" s="12" t="s">
        <v>0</v>
      </c>
      <c r="B2" s="13"/>
      <c r="C2" s="13"/>
      <c r="D2" s="13"/>
      <c r="E2" s="13"/>
      <c r="F2" s="13"/>
      <c r="G2" s="13"/>
      <c r="H2" s="13"/>
      <c r="I2" s="13"/>
      <c r="J2" s="13"/>
      <c r="K2" s="13"/>
      <c r="L2" s="13"/>
      <c r="M2" s="13"/>
      <c r="N2" s="13"/>
      <c r="O2" s="13"/>
    </row>
    <row r="3" spans="1:15" x14ac:dyDescent="0.3">
      <c r="A3" s="13" t="s">
        <v>1</v>
      </c>
      <c r="B3" s="13"/>
      <c r="C3" s="13"/>
      <c r="D3" s="13"/>
      <c r="E3" s="13"/>
      <c r="F3" s="13"/>
      <c r="G3" s="13"/>
      <c r="H3" s="13"/>
      <c r="I3" s="13"/>
      <c r="J3" s="13"/>
      <c r="K3" s="13"/>
      <c r="L3" s="13"/>
      <c r="M3" s="13"/>
      <c r="N3" s="13"/>
      <c r="O3" s="13"/>
    </row>
    <row r="4" spans="1:15" x14ac:dyDescent="0.3">
      <c r="A4" s="14" t="s">
        <v>49</v>
      </c>
      <c r="B4" s="14"/>
      <c r="C4" s="14"/>
      <c r="D4" s="14"/>
      <c r="E4" s="14"/>
      <c r="F4" s="14"/>
      <c r="G4" s="14"/>
      <c r="H4" s="14"/>
      <c r="I4" s="14"/>
      <c r="J4" s="14"/>
      <c r="K4" s="14"/>
      <c r="L4" s="14"/>
      <c r="M4" s="14"/>
      <c r="N4" s="14"/>
      <c r="O4" s="14"/>
    </row>
    <row r="6" spans="1:15" ht="36" customHeight="1" x14ac:dyDescent="0.3">
      <c r="A6" s="16" t="s">
        <v>2</v>
      </c>
      <c r="B6" s="16" t="s">
        <v>3</v>
      </c>
      <c r="C6" s="15" t="s">
        <v>4</v>
      </c>
      <c r="D6" s="15"/>
      <c r="E6" s="15"/>
      <c r="F6" s="15"/>
      <c r="G6" s="15"/>
      <c r="H6" s="15"/>
      <c r="I6" s="15" t="s">
        <v>11</v>
      </c>
      <c r="J6" s="16"/>
      <c r="K6" s="16"/>
      <c r="L6" s="16"/>
      <c r="M6" s="16"/>
      <c r="N6" s="15" t="s">
        <v>14</v>
      </c>
      <c r="O6" s="16" t="s">
        <v>13</v>
      </c>
    </row>
    <row r="7" spans="1:15" ht="56.25" x14ac:dyDescent="0.3">
      <c r="A7" s="16"/>
      <c r="B7" s="16"/>
      <c r="C7" s="2" t="s">
        <v>5</v>
      </c>
      <c r="D7" s="3" t="s">
        <v>6</v>
      </c>
      <c r="E7" s="2" t="s">
        <v>7</v>
      </c>
      <c r="F7" s="2" t="s">
        <v>8</v>
      </c>
      <c r="G7" s="2" t="s">
        <v>9</v>
      </c>
      <c r="H7" s="2" t="s">
        <v>10</v>
      </c>
      <c r="I7" s="3" t="s">
        <v>2</v>
      </c>
      <c r="J7" s="3" t="s">
        <v>6</v>
      </c>
      <c r="K7" s="3" t="s">
        <v>12</v>
      </c>
      <c r="L7" s="2" t="s">
        <v>8</v>
      </c>
      <c r="M7" s="2" t="s">
        <v>9</v>
      </c>
      <c r="N7" s="16"/>
      <c r="O7" s="16"/>
    </row>
    <row r="8" spans="1:15" x14ac:dyDescent="0.3">
      <c r="A8" s="4">
        <v>1</v>
      </c>
      <c r="B8" s="1" t="s">
        <v>15</v>
      </c>
      <c r="C8" s="8">
        <v>3</v>
      </c>
      <c r="D8" s="8" t="s">
        <v>24</v>
      </c>
      <c r="E8" s="8">
        <v>204</v>
      </c>
      <c r="F8" s="4">
        <v>101.2</v>
      </c>
      <c r="G8" s="8">
        <f>E8-F8-F9</f>
        <v>54.8</v>
      </c>
      <c r="H8" s="10" t="s">
        <v>26</v>
      </c>
      <c r="I8" s="4">
        <v>1</v>
      </c>
      <c r="J8" s="8">
        <v>133</v>
      </c>
      <c r="K8" s="8">
        <v>241.3</v>
      </c>
      <c r="L8" s="4">
        <v>101.2</v>
      </c>
      <c r="M8" s="4">
        <v>92.1</v>
      </c>
      <c r="N8" s="4">
        <v>193.3</v>
      </c>
      <c r="O8" s="1"/>
    </row>
    <row r="9" spans="1:15" x14ac:dyDescent="0.3">
      <c r="A9" s="4">
        <v>2</v>
      </c>
      <c r="B9" s="1" t="s">
        <v>45</v>
      </c>
      <c r="C9" s="9"/>
      <c r="D9" s="9"/>
      <c r="E9" s="9"/>
      <c r="F9" s="4">
        <v>48</v>
      </c>
      <c r="G9" s="9"/>
      <c r="H9" s="11"/>
      <c r="I9" s="4">
        <v>2</v>
      </c>
      <c r="J9" s="9"/>
      <c r="K9" s="9"/>
      <c r="L9" s="4">
        <v>48</v>
      </c>
      <c r="M9" s="4"/>
      <c r="N9" s="4">
        <v>48</v>
      </c>
      <c r="O9" s="1"/>
    </row>
    <row r="10" spans="1:15" x14ac:dyDescent="0.3">
      <c r="A10" s="4">
        <v>3</v>
      </c>
      <c r="B10" s="1" t="s">
        <v>16</v>
      </c>
      <c r="C10" s="4">
        <v>3</v>
      </c>
      <c r="D10" s="4" t="s">
        <v>25</v>
      </c>
      <c r="E10" s="4">
        <v>180</v>
      </c>
      <c r="F10" s="4">
        <v>91.2</v>
      </c>
      <c r="G10" s="4">
        <f t="shared" ref="G10:G19" si="0">E10-F10</f>
        <v>88.8</v>
      </c>
      <c r="H10" s="5" t="s">
        <v>27</v>
      </c>
      <c r="I10" s="4">
        <v>3</v>
      </c>
      <c r="J10" s="4">
        <v>134</v>
      </c>
      <c r="K10" s="4">
        <v>161.5</v>
      </c>
      <c r="L10" s="4">
        <v>91.2</v>
      </c>
      <c r="M10" s="4">
        <v>70.3</v>
      </c>
      <c r="N10" s="4">
        <v>161.5</v>
      </c>
      <c r="O10" s="1"/>
    </row>
    <row r="11" spans="1:15" x14ac:dyDescent="0.3">
      <c r="A11" s="4">
        <v>4</v>
      </c>
      <c r="B11" s="1" t="s">
        <v>17</v>
      </c>
      <c r="C11" s="4">
        <v>3</v>
      </c>
      <c r="D11" s="4" t="s">
        <v>28</v>
      </c>
      <c r="E11" s="4">
        <v>384</v>
      </c>
      <c r="F11" s="4">
        <v>220</v>
      </c>
      <c r="G11" s="4">
        <f t="shared" si="0"/>
        <v>164</v>
      </c>
      <c r="H11" s="5" t="s">
        <v>29</v>
      </c>
      <c r="I11" s="4">
        <v>4</v>
      </c>
      <c r="J11" s="4">
        <v>135</v>
      </c>
      <c r="K11" s="4">
        <v>405.7</v>
      </c>
      <c r="L11" s="4">
        <v>220</v>
      </c>
      <c r="M11" s="4">
        <v>185.7</v>
      </c>
      <c r="N11" s="4">
        <v>405.7</v>
      </c>
      <c r="O11" s="1"/>
    </row>
    <row r="12" spans="1:15" x14ac:dyDescent="0.3">
      <c r="A12" s="4">
        <v>5</v>
      </c>
      <c r="B12" s="1" t="s">
        <v>18</v>
      </c>
      <c r="C12" s="4">
        <v>3</v>
      </c>
      <c r="D12" s="4">
        <v>552</v>
      </c>
      <c r="E12" s="4">
        <v>384</v>
      </c>
      <c r="F12" s="4">
        <v>284.89999999999998</v>
      </c>
      <c r="G12" s="4">
        <f t="shared" si="0"/>
        <v>99.100000000000023</v>
      </c>
      <c r="H12" s="5" t="s">
        <v>30</v>
      </c>
      <c r="I12" s="4">
        <v>5</v>
      </c>
      <c r="J12" s="4">
        <v>136</v>
      </c>
      <c r="K12" s="4">
        <v>306.89999999999998</v>
      </c>
      <c r="L12" s="4">
        <v>284.89999999999998</v>
      </c>
      <c r="M12" s="4">
        <v>22</v>
      </c>
      <c r="N12" s="4">
        <v>306.89999999999998</v>
      </c>
      <c r="O12" s="1"/>
    </row>
    <row r="13" spans="1:15" x14ac:dyDescent="0.3">
      <c r="A13" s="4">
        <v>6</v>
      </c>
      <c r="B13" s="1" t="s">
        <v>19</v>
      </c>
      <c r="C13" s="4">
        <v>3</v>
      </c>
      <c r="D13" s="4" t="s">
        <v>31</v>
      </c>
      <c r="E13" s="4">
        <v>192</v>
      </c>
      <c r="F13" s="4">
        <v>152.80000000000001</v>
      </c>
      <c r="G13" s="4">
        <f t="shared" si="0"/>
        <v>39.199999999999989</v>
      </c>
      <c r="H13" s="5" t="s">
        <v>33</v>
      </c>
      <c r="I13" s="4">
        <v>6</v>
      </c>
      <c r="J13" s="4">
        <v>155</v>
      </c>
      <c r="K13" s="4">
        <v>188.3</v>
      </c>
      <c r="L13" s="4">
        <v>152.80000000000001</v>
      </c>
      <c r="M13" s="4">
        <v>35.5</v>
      </c>
      <c r="N13" s="4">
        <v>188.3</v>
      </c>
      <c r="O13" s="1"/>
    </row>
    <row r="14" spans="1:15" ht="37.5" x14ac:dyDescent="0.3">
      <c r="A14" s="4">
        <v>7</v>
      </c>
      <c r="B14" s="7" t="s">
        <v>46</v>
      </c>
      <c r="C14" s="4">
        <v>3</v>
      </c>
      <c r="D14" s="4" t="s">
        <v>34</v>
      </c>
      <c r="E14" s="4">
        <v>213</v>
      </c>
      <c r="F14" s="4">
        <v>75.7</v>
      </c>
      <c r="G14" s="4">
        <f t="shared" si="0"/>
        <v>137.30000000000001</v>
      </c>
      <c r="H14" s="5" t="s">
        <v>35</v>
      </c>
      <c r="I14" s="4">
        <v>7</v>
      </c>
      <c r="J14" s="4">
        <v>160</v>
      </c>
      <c r="K14" s="4">
        <v>191</v>
      </c>
      <c r="L14" s="4">
        <v>75.7</v>
      </c>
      <c r="M14" s="4">
        <v>115.3</v>
      </c>
      <c r="N14" s="4">
        <v>191</v>
      </c>
      <c r="O14" s="1"/>
    </row>
    <row r="15" spans="1:15" x14ac:dyDescent="0.3">
      <c r="A15" s="4">
        <v>8</v>
      </c>
      <c r="B15" s="1" t="s">
        <v>20</v>
      </c>
      <c r="C15" s="4">
        <v>3</v>
      </c>
      <c r="D15" s="4" t="s">
        <v>36</v>
      </c>
      <c r="E15" s="4">
        <v>172</v>
      </c>
      <c r="F15" s="4">
        <v>81.5</v>
      </c>
      <c r="G15" s="4">
        <f t="shared" si="0"/>
        <v>90.5</v>
      </c>
      <c r="H15" s="5" t="s">
        <v>37</v>
      </c>
      <c r="I15" s="4">
        <v>8</v>
      </c>
      <c r="J15" s="4">
        <v>157</v>
      </c>
      <c r="K15" s="4">
        <v>166.4</v>
      </c>
      <c r="L15" s="4">
        <v>81.5</v>
      </c>
      <c r="M15" s="4">
        <v>84.9</v>
      </c>
      <c r="N15" s="4">
        <v>166.4</v>
      </c>
      <c r="O15" s="1"/>
    </row>
    <row r="16" spans="1:15" x14ac:dyDescent="0.3">
      <c r="A16" s="4">
        <v>9</v>
      </c>
      <c r="B16" s="1" t="s">
        <v>21</v>
      </c>
      <c r="C16" s="4">
        <v>3</v>
      </c>
      <c r="D16" s="4" t="s">
        <v>38</v>
      </c>
      <c r="E16" s="4">
        <v>192</v>
      </c>
      <c r="F16" s="4">
        <v>199.3</v>
      </c>
      <c r="G16" s="4">
        <f t="shared" si="0"/>
        <v>-7.3000000000000114</v>
      </c>
      <c r="H16" s="5" t="s">
        <v>39</v>
      </c>
      <c r="I16" s="4">
        <v>9</v>
      </c>
      <c r="J16" s="4">
        <v>138</v>
      </c>
      <c r="K16" s="4">
        <v>199.3</v>
      </c>
      <c r="L16" s="4">
        <v>199.3</v>
      </c>
      <c r="M16" s="4"/>
      <c r="N16" s="4">
        <v>199.3</v>
      </c>
      <c r="O16" s="1"/>
    </row>
    <row r="17" spans="1:15" ht="37.5" x14ac:dyDescent="0.3">
      <c r="A17" s="4">
        <v>10</v>
      </c>
      <c r="B17" s="7" t="s">
        <v>47</v>
      </c>
      <c r="C17" s="4">
        <v>3</v>
      </c>
      <c r="D17" s="4" t="s">
        <v>32</v>
      </c>
      <c r="E17" s="4">
        <v>192</v>
      </c>
      <c r="F17" s="4">
        <v>255.4</v>
      </c>
      <c r="G17" s="4">
        <f t="shared" si="0"/>
        <v>-63.400000000000006</v>
      </c>
      <c r="H17" s="5" t="s">
        <v>40</v>
      </c>
      <c r="I17" s="4">
        <v>10</v>
      </c>
      <c r="J17" s="4">
        <v>147</v>
      </c>
      <c r="K17" s="4">
        <v>255.4</v>
      </c>
      <c r="L17" s="4">
        <v>255.4</v>
      </c>
      <c r="M17" s="4"/>
      <c r="N17" s="4">
        <v>255.4</v>
      </c>
      <c r="O17" s="1"/>
    </row>
    <row r="18" spans="1:15" x14ac:dyDescent="0.3">
      <c r="A18" s="4">
        <v>11</v>
      </c>
      <c r="B18" s="1" t="s">
        <v>22</v>
      </c>
      <c r="C18" s="4">
        <v>3</v>
      </c>
      <c r="D18" s="4" t="s">
        <v>41</v>
      </c>
      <c r="E18" s="4">
        <v>93</v>
      </c>
      <c r="F18" s="4">
        <v>110</v>
      </c>
      <c r="G18" s="4">
        <f t="shared" si="0"/>
        <v>-17</v>
      </c>
      <c r="H18" s="5" t="s">
        <v>42</v>
      </c>
      <c r="I18" s="4">
        <v>11</v>
      </c>
      <c r="J18" s="8">
        <v>124</v>
      </c>
      <c r="K18" s="8">
        <f>511.3-241</f>
        <v>270.3</v>
      </c>
      <c r="L18" s="4">
        <v>110</v>
      </c>
      <c r="M18" s="4"/>
      <c r="N18" s="4">
        <v>110</v>
      </c>
      <c r="O18" s="1"/>
    </row>
    <row r="19" spans="1:15" ht="37.5" x14ac:dyDescent="0.3">
      <c r="A19" s="4">
        <v>12</v>
      </c>
      <c r="B19" s="7" t="s">
        <v>48</v>
      </c>
      <c r="C19" s="4">
        <v>3</v>
      </c>
      <c r="D19" s="4" t="s">
        <v>43</v>
      </c>
      <c r="E19" s="4">
        <v>140</v>
      </c>
      <c r="F19" s="4">
        <v>160.30000000000001</v>
      </c>
      <c r="G19" s="4">
        <f t="shared" si="0"/>
        <v>-20.300000000000011</v>
      </c>
      <c r="H19" s="5" t="s">
        <v>44</v>
      </c>
      <c r="I19" s="4">
        <v>12</v>
      </c>
      <c r="J19" s="9"/>
      <c r="K19" s="9"/>
      <c r="L19" s="4">
        <v>160.30000000000001</v>
      </c>
      <c r="M19" s="4"/>
      <c r="N19" s="4">
        <v>160.30000000000001</v>
      </c>
      <c r="O19" s="1"/>
    </row>
    <row r="20" spans="1:15" x14ac:dyDescent="0.3">
      <c r="A20" s="1"/>
      <c r="B20" s="6" t="s">
        <v>23</v>
      </c>
      <c r="C20" s="1"/>
      <c r="D20" s="1"/>
      <c r="E20" s="3">
        <f>SUM(E8:E19)</f>
        <v>2346</v>
      </c>
      <c r="F20" s="3">
        <f t="shared" ref="F20:G20" si="1">SUM(F8:F19)</f>
        <v>1780.3</v>
      </c>
      <c r="G20" s="3">
        <f t="shared" si="1"/>
        <v>565.70000000000005</v>
      </c>
      <c r="H20" s="3"/>
      <c r="I20" s="3"/>
      <c r="J20" s="3"/>
      <c r="K20" s="3">
        <f>SUM(K8:K19)</f>
        <v>2386.1000000000004</v>
      </c>
      <c r="L20" s="3">
        <f t="shared" ref="L20:N20" si="2">SUM(L8:L19)</f>
        <v>1780.3</v>
      </c>
      <c r="M20" s="3">
        <f t="shared" si="2"/>
        <v>605.79999999999995</v>
      </c>
      <c r="N20" s="3">
        <f t="shared" si="2"/>
        <v>2386.1000000000004</v>
      </c>
      <c r="O20" s="1"/>
    </row>
  </sheetData>
  <mergeCells count="18">
    <mergeCell ref="C8:C9"/>
    <mergeCell ref="G8:G9"/>
    <mergeCell ref="A2:O2"/>
    <mergeCell ref="A3:O3"/>
    <mergeCell ref="A4:O4"/>
    <mergeCell ref="K8:K9"/>
    <mergeCell ref="J8:J9"/>
    <mergeCell ref="C6:H6"/>
    <mergeCell ref="I6:M6"/>
    <mergeCell ref="N6:N7"/>
    <mergeCell ref="O6:O7"/>
    <mergeCell ref="B6:B7"/>
    <mergeCell ref="A6:A7"/>
    <mergeCell ref="J18:J19"/>
    <mergeCell ref="K18:K19"/>
    <mergeCell ref="E8:E9"/>
    <mergeCell ref="H8:H9"/>
    <mergeCell ref="D8: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Trang tính</vt:lpstr>
      </vt:variant>
      <vt:variant>
        <vt:i4>1</vt:i4>
      </vt:variant>
    </vt:vector>
  </HeadingPairs>
  <TitlesOfParts>
    <vt:vector size="1" baseType="lpstr">
      <vt:lpstr>Trang_tính1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10</dc:creator>
  <cp:lastModifiedBy>Windows 10</cp:lastModifiedBy>
  <dcterms:created xsi:type="dcterms:W3CDTF">2026-01-13T08:07:39Z</dcterms:created>
  <dcterms:modified xsi:type="dcterms:W3CDTF">2026-01-16T02:37:33Z</dcterms:modified>
</cp:coreProperties>
</file>